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40" i="1" l="1"/>
  <c r="I34" i="1"/>
  <c r="H34" i="1"/>
  <c r="E76" i="1"/>
  <c r="F76" i="1"/>
  <c r="G76" i="1"/>
  <c r="H76" i="1"/>
  <c r="I76" i="1"/>
  <c r="D76" i="1"/>
  <c r="E67" i="1"/>
  <c r="F67" i="1"/>
  <c r="G67" i="1"/>
  <c r="H67" i="1"/>
  <c r="I67" i="1"/>
  <c r="D67" i="1"/>
  <c r="E65" i="1"/>
  <c r="F65" i="1"/>
  <c r="G65" i="1"/>
  <c r="H65" i="1"/>
  <c r="I65" i="1"/>
  <c r="D65" i="1"/>
  <c r="E59" i="1"/>
  <c r="F59" i="1"/>
  <c r="G59" i="1"/>
  <c r="H59" i="1"/>
  <c r="I59" i="1"/>
  <c r="D59" i="1"/>
  <c r="E54" i="1"/>
  <c r="F54" i="1"/>
  <c r="G54" i="1"/>
  <c r="H54" i="1"/>
  <c r="I54" i="1"/>
  <c r="D54" i="1"/>
  <c r="E45" i="1"/>
  <c r="F45" i="1"/>
  <c r="G45" i="1"/>
  <c r="H45" i="1"/>
  <c r="I45" i="1"/>
  <c r="D45" i="1"/>
  <c r="H40" i="1"/>
  <c r="H70" i="1" s="1"/>
  <c r="D40" i="1"/>
  <c r="D70" i="1" s="1"/>
  <c r="E36" i="1"/>
  <c r="F36" i="1"/>
  <c r="F40" i="1" s="1"/>
  <c r="F70" i="1" s="1"/>
  <c r="G36" i="1"/>
  <c r="G40" i="1" s="1"/>
  <c r="G70" i="1" s="1"/>
  <c r="H36" i="1"/>
  <c r="I36" i="1"/>
  <c r="D36" i="1"/>
  <c r="E34" i="1"/>
  <c r="F34" i="1"/>
  <c r="G34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I70" i="1" l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<sst xmlns="http://schemas.openxmlformats.org/spreadsheetml/2006/main" count="74" uniqueCount="74">
  <si>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</si>
  <si>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</si>
  <si>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</si>
  <si>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</si>
  <si>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Del 1 de enero al 31 de marzo de 2017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</si>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</sst>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7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0" fillId="0" borderId="0" xfId="0" applyNumberFormat="1"/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7" workbookViewId="0">
      <selection activeCell="G33" sqref="G33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10" x14ac:dyDescent="0.25">
      <c r="A1" s="30" t="s">
        <v>1</v>
      </c>
      <c r="B1" s="31"/>
      <c r="C1" s="31"/>
      <c r="D1" s="31"/>
      <c r="E1" s="31"/>
      <c r="F1" s="31"/>
      <c r="G1" s="31"/>
      <c r="H1" s="31"/>
      <c r="I1" s="32"/>
    </row>
    <row r="2" spans="1:10" x14ac:dyDescent="0.25">
      <c r="A2" s="33" t="s">
        <v>11</v>
      </c>
      <c r="B2" s="34"/>
      <c r="C2" s="34"/>
      <c r="D2" s="34"/>
      <c r="E2" s="34"/>
      <c r="F2" s="34"/>
      <c r="G2" s="34"/>
      <c r="H2" s="34"/>
      <c r="I2" s="35"/>
    </row>
    <row r="3" spans="1:10" x14ac:dyDescent="0.25">
      <c r="A3" s="33" t="s">
        <v>4</v>
      </c>
      <c r="B3" s="34"/>
      <c r="C3" s="34"/>
      <c r="D3" s="34"/>
      <c r="E3" s="34"/>
      <c r="F3" s="34"/>
      <c r="G3" s="34"/>
      <c r="H3" s="34"/>
      <c r="I3" s="35"/>
    </row>
    <row r="4" spans="1:10" ht="15.75" thickBot="1" x14ac:dyDescent="0.3">
      <c r="A4" s="36" t="s">
        <v>0</v>
      </c>
      <c r="B4" s="37"/>
      <c r="C4" s="37"/>
      <c r="D4" s="37"/>
      <c r="E4" s="37"/>
      <c r="F4" s="37"/>
      <c r="G4" s="37"/>
      <c r="H4" s="37"/>
      <c r="I4" s="38"/>
    </row>
    <row r="5" spans="1:10" s="2" customFormat="1" ht="15.75" thickBot="1" x14ac:dyDescent="0.3">
      <c r="A5" s="47" t="s">
        <v>2</v>
      </c>
      <c r="B5" s="47"/>
      <c r="C5" s="47"/>
      <c r="D5" s="49" t="s">
        <v>5</v>
      </c>
      <c r="E5" s="50"/>
      <c r="F5" s="50"/>
      <c r="G5" s="50"/>
      <c r="H5" s="51"/>
      <c r="I5" s="39" t="s">
        <v>6</v>
      </c>
    </row>
    <row r="6" spans="1:10" ht="30.75" thickBot="1" x14ac:dyDescent="0.3">
      <c r="A6" s="48"/>
      <c r="B6" s="48"/>
      <c r="C6" s="48"/>
      <c r="D6" s="19" t="s">
        <v>7</v>
      </c>
      <c r="E6" s="20" t="s">
        <v>8</v>
      </c>
      <c r="F6" s="19" t="s">
        <v>9</v>
      </c>
      <c r="G6" s="19" t="s">
        <v>3</v>
      </c>
      <c r="H6" s="19" t="s">
        <v>10</v>
      </c>
      <c r="I6" s="40"/>
    </row>
    <row r="7" spans="1:10" x14ac:dyDescent="0.25">
      <c r="A7" s="52" t="s">
        <v>12</v>
      </c>
      <c r="B7" s="53"/>
      <c r="C7" s="55"/>
      <c r="D7" s="5"/>
      <c r="E7" s="5"/>
      <c r="F7" s="5"/>
      <c r="G7" s="5"/>
      <c r="H7" s="5"/>
      <c r="I7" s="6"/>
    </row>
    <row r="8" spans="1:10" x14ac:dyDescent="0.25">
      <c r="A8" s="7"/>
      <c r="B8" s="28" t="s">
        <v>13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10" x14ac:dyDescent="0.25">
      <c r="A9" s="7"/>
      <c r="B9" s="28" t="s">
        <v>14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10" x14ac:dyDescent="0.25">
      <c r="A10" s="7"/>
      <c r="B10" s="28" t="s">
        <v>15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10" x14ac:dyDescent="0.25">
      <c r="A11" s="7"/>
      <c r="B11" s="28" t="s">
        <v>16</v>
      </c>
      <c r="C11" s="29"/>
      <c r="D11" s="21">
        <v>12845205</v>
      </c>
      <c r="E11" s="18">
        <v>0</v>
      </c>
      <c r="F11" s="21">
        <v>12845205</v>
      </c>
      <c r="G11" s="18">
        <v>2574341.63</v>
      </c>
      <c r="H11" s="18">
        <v>2568091.63</v>
      </c>
      <c r="I11" s="6">
        <v>10277113.370000001</v>
      </c>
    </row>
    <row r="12" spans="1:10" x14ac:dyDescent="0.25">
      <c r="A12" s="7"/>
      <c r="B12" s="28" t="s">
        <v>17</v>
      </c>
      <c r="C12" s="29"/>
      <c r="D12" s="21">
        <v>121895</v>
      </c>
      <c r="E12" s="18">
        <v>0</v>
      </c>
      <c r="F12" s="21">
        <v>121895</v>
      </c>
      <c r="G12" s="18">
        <v>25146.73</v>
      </c>
      <c r="H12" s="18">
        <v>25146.73</v>
      </c>
      <c r="I12" s="6">
        <v>96748.27</v>
      </c>
      <c r="J12" s="56"/>
    </row>
    <row r="13" spans="1:10" x14ac:dyDescent="0.25">
      <c r="A13" s="7"/>
      <c r="B13" s="28" t="s">
        <v>18</v>
      </c>
      <c r="C13" s="29"/>
      <c r="D13" s="21">
        <v>32900</v>
      </c>
      <c r="E13" s="18">
        <v>0</v>
      </c>
      <c r="F13" s="21">
        <v>32900</v>
      </c>
      <c r="G13" s="18">
        <v>10700.64</v>
      </c>
      <c r="H13" s="18">
        <v>10700.64</v>
      </c>
      <c r="I13" s="6">
        <f>+D13-H13</f>
        <v>22199.360000000001</v>
      </c>
    </row>
    <row r="14" spans="1:10" x14ac:dyDescent="0.25">
      <c r="A14" s="7"/>
      <c r="B14" s="28" t="s">
        <v>19</v>
      </c>
      <c r="C14" s="29"/>
      <c r="D14" s="21">
        <v>0</v>
      </c>
      <c r="E14" s="18">
        <v>0</v>
      </c>
      <c r="F14" s="5">
        <v>0</v>
      </c>
      <c r="G14" s="18">
        <v>0</v>
      </c>
      <c r="H14" s="18">
        <v>0</v>
      </c>
      <c r="I14" s="6">
        <v>0</v>
      </c>
    </row>
    <row r="15" spans="1:10" x14ac:dyDescent="0.25">
      <c r="A15" s="7"/>
      <c r="B15" s="28" t="s">
        <v>20</v>
      </c>
      <c r="C15" s="29"/>
      <c r="D15" s="23">
        <f>+SUM(D16:D26)</f>
        <v>0</v>
      </c>
      <c r="E15" s="23">
        <f t="shared" ref="E15:I15" si="0">+SUM(E16:E26)</f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</row>
    <row r="16" spans="1:10" x14ac:dyDescent="0.25">
      <c r="A16" s="7"/>
      <c r="B16" s="8"/>
      <c r="C16" s="9" t="s">
        <v>21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22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23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24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25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26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27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28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29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30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31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32</v>
      </c>
      <c r="C27" s="29"/>
      <c r="D27" s="24">
        <f>+SUM(D28:D32)</f>
        <v>0</v>
      </c>
      <c r="E27" s="24">
        <f t="shared" ref="E27:I27" si="1">+SUM(E28:E32)</f>
        <v>0</v>
      </c>
      <c r="F27" s="24">
        <f t="shared" si="1"/>
        <v>0</v>
      </c>
      <c r="G27" s="24">
        <f t="shared" si="1"/>
        <v>0</v>
      </c>
      <c r="H27" s="24">
        <f t="shared" si="1"/>
        <v>0</v>
      </c>
      <c r="I27" s="24">
        <f t="shared" si="1"/>
        <v>0</v>
      </c>
    </row>
    <row r="28" spans="1:9" x14ac:dyDescent="0.25">
      <c r="A28" s="7"/>
      <c r="B28" s="8"/>
      <c r="C28" s="9" t="s">
        <v>33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34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35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36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37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54" t="s">
        <v>38</v>
      </c>
      <c r="C33" s="29"/>
      <c r="D33" s="21">
        <v>47168784</v>
      </c>
      <c r="E33" s="18">
        <v>0</v>
      </c>
      <c r="F33" s="21">
        <v>47168784</v>
      </c>
      <c r="G33" s="18">
        <v>9600000</v>
      </c>
      <c r="H33" s="18">
        <v>7366029</v>
      </c>
      <c r="I33" s="6">
        <v>39802755</v>
      </c>
    </row>
    <row r="34" spans="1:9" x14ac:dyDescent="0.25">
      <c r="A34" s="7"/>
      <c r="B34" s="54" t="s">
        <v>39</v>
      </c>
      <c r="C34" s="29"/>
      <c r="D34" s="24">
        <f>+D35</f>
        <v>0</v>
      </c>
      <c r="E34" s="24">
        <f t="shared" ref="E34:G34" si="2">+E35</f>
        <v>0</v>
      </c>
      <c r="F34" s="24">
        <f t="shared" si="2"/>
        <v>0</v>
      </c>
      <c r="G34" s="24">
        <f t="shared" si="2"/>
        <v>0</v>
      </c>
      <c r="H34" s="24">
        <f>+H35</f>
        <v>0</v>
      </c>
      <c r="I34" s="24">
        <f>+I35</f>
        <v>0</v>
      </c>
    </row>
    <row r="35" spans="1:9" x14ac:dyDescent="0.25">
      <c r="A35" s="7"/>
      <c r="B35" s="8"/>
      <c r="C35" s="9" t="s">
        <v>40</v>
      </c>
      <c r="D35" s="18">
        <v>0</v>
      </c>
      <c r="E35" s="18">
        <v>0</v>
      </c>
      <c r="F35" s="5">
        <v>0</v>
      </c>
      <c r="G35" s="18">
        <v>0</v>
      </c>
      <c r="H35" s="18">
        <v>0</v>
      </c>
      <c r="I35" s="6">
        <v>0</v>
      </c>
    </row>
    <row r="36" spans="1:9" x14ac:dyDescent="0.25">
      <c r="A36" s="7"/>
      <c r="B36" s="28" t="s">
        <v>41</v>
      </c>
      <c r="C36" s="29"/>
      <c r="D36" s="24">
        <f>+SUM(D37:D38)</f>
        <v>0</v>
      </c>
      <c r="E36" s="24">
        <f t="shared" ref="E36:I36" si="3">+SUM(E37:E38)</f>
        <v>0</v>
      </c>
      <c r="F36" s="24">
        <f t="shared" si="3"/>
        <v>0</v>
      </c>
      <c r="G36" s="24">
        <f t="shared" si="3"/>
        <v>0</v>
      </c>
      <c r="H36" s="24">
        <f t="shared" si="3"/>
        <v>0</v>
      </c>
      <c r="I36" s="24">
        <f t="shared" si="3"/>
        <v>0</v>
      </c>
    </row>
    <row r="37" spans="1:9" x14ac:dyDescent="0.25">
      <c r="A37" s="7"/>
      <c r="B37" s="8"/>
      <c r="C37" s="9" t="s">
        <v>42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43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52" t="s">
        <v>44</v>
      </c>
      <c r="B40" s="53"/>
      <c r="C40" s="46"/>
      <c r="D40" s="27">
        <f>+D36+D34+D33+D27+SUM(D8:D15)</f>
        <v>60168784</v>
      </c>
      <c r="E40" s="27">
        <f t="shared" ref="E40:H40" si="4">+E36+E34+E33+E27+SUM(E8:E15)</f>
        <v>0</v>
      </c>
      <c r="F40" s="27">
        <f t="shared" si="4"/>
        <v>60168784</v>
      </c>
      <c r="G40" s="27">
        <f t="shared" si="4"/>
        <v>12210189</v>
      </c>
      <c r="H40" s="27">
        <f t="shared" si="4"/>
        <v>9969968</v>
      </c>
      <c r="I40" s="27">
        <f>+I36+I34+I33+I27+SUM(I8:I15)</f>
        <v>50198816</v>
      </c>
    </row>
    <row r="41" spans="1:9" x14ac:dyDescent="0.25">
      <c r="A41" s="52"/>
      <c r="B41" s="53"/>
      <c r="C41" s="46"/>
      <c r="D41" s="27"/>
      <c r="E41" s="27"/>
      <c r="F41" s="27"/>
      <c r="G41" s="27"/>
      <c r="H41" s="27"/>
      <c r="I41" s="27"/>
    </row>
    <row r="42" spans="1:9" x14ac:dyDescent="0.25">
      <c r="A42" s="52" t="s">
        <v>45</v>
      </c>
      <c r="B42" s="53"/>
      <c r="C42" s="46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52" t="s">
        <v>46</v>
      </c>
      <c r="B44" s="53"/>
      <c r="C44" s="46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47</v>
      </c>
      <c r="C45" s="29"/>
      <c r="D45" s="24">
        <f>+SUM(D46:D53)</f>
        <v>0</v>
      </c>
      <c r="E45" s="24">
        <f t="shared" ref="E45:I45" si="5">+SUM(E46:E53)</f>
        <v>0</v>
      </c>
      <c r="F45" s="24">
        <f t="shared" si="5"/>
        <v>0</v>
      </c>
      <c r="G45" s="24">
        <f t="shared" si="5"/>
        <v>0</v>
      </c>
      <c r="H45" s="24">
        <f t="shared" si="5"/>
        <v>0</v>
      </c>
      <c r="I45" s="24">
        <f t="shared" si="5"/>
        <v>0</v>
      </c>
    </row>
    <row r="46" spans="1:9" x14ac:dyDescent="0.25">
      <c r="A46" s="7"/>
      <c r="B46" s="8"/>
      <c r="C46" s="9" t="s">
        <v>48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49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50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51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52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53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54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55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56</v>
      </c>
      <c r="C54" s="29"/>
      <c r="D54" s="24">
        <f>+SUM(D55:D58)</f>
        <v>0</v>
      </c>
      <c r="E54" s="24">
        <f t="shared" ref="E54:I54" si="6">+SUM(E55:E58)</f>
        <v>0</v>
      </c>
      <c r="F54" s="24">
        <f t="shared" si="6"/>
        <v>0</v>
      </c>
      <c r="G54" s="24">
        <f t="shared" si="6"/>
        <v>0</v>
      </c>
      <c r="H54" s="24">
        <f t="shared" si="6"/>
        <v>0</v>
      </c>
      <c r="I54" s="24">
        <f t="shared" si="6"/>
        <v>0</v>
      </c>
    </row>
    <row r="55" spans="1:9" x14ac:dyDescent="0.25">
      <c r="A55" s="7"/>
      <c r="B55" s="8"/>
      <c r="C55" s="9" t="s">
        <v>57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58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59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60</v>
      </c>
      <c r="D58" s="18">
        <v>0</v>
      </c>
      <c r="E58" s="18">
        <v>0</v>
      </c>
      <c r="F58" s="5">
        <v>0</v>
      </c>
      <c r="G58" s="18">
        <v>0</v>
      </c>
      <c r="H58" s="18">
        <v>0</v>
      </c>
      <c r="I58" s="6">
        <v>0</v>
      </c>
    </row>
    <row r="59" spans="1:9" x14ac:dyDescent="0.25">
      <c r="A59" s="7"/>
      <c r="B59" s="28" t="s">
        <v>61</v>
      </c>
      <c r="C59" s="29"/>
      <c r="D59" s="24">
        <f>+SUM(D60:D61)</f>
        <v>0</v>
      </c>
      <c r="E59" s="24">
        <f t="shared" ref="E59:I59" si="7">+SUM(E60:E61)</f>
        <v>0</v>
      </c>
      <c r="F59" s="24">
        <f t="shared" si="7"/>
        <v>0</v>
      </c>
      <c r="G59" s="24">
        <f t="shared" si="7"/>
        <v>0</v>
      </c>
      <c r="H59" s="24">
        <f t="shared" si="7"/>
        <v>0</v>
      </c>
      <c r="I59" s="24">
        <f t="shared" si="7"/>
        <v>0</v>
      </c>
    </row>
    <row r="60" spans="1:9" x14ac:dyDescent="0.25">
      <c r="A60" s="7"/>
      <c r="B60" s="8"/>
      <c r="C60" s="9" t="s">
        <v>62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63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64</v>
      </c>
      <c r="C62" s="29"/>
      <c r="D62" s="18">
        <v>0</v>
      </c>
      <c r="E62" s="18">
        <v>0</v>
      </c>
      <c r="F62" s="24">
        <v>0</v>
      </c>
      <c r="G62" s="18">
        <v>0</v>
      </c>
      <c r="H62" s="18">
        <v>0</v>
      </c>
      <c r="I62" s="22">
        <v>0</v>
      </c>
    </row>
    <row r="63" spans="1:9" x14ac:dyDescent="0.25">
      <c r="A63" s="7"/>
      <c r="B63" s="28" t="s">
        <v>65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52" t="s">
        <v>66</v>
      </c>
      <c r="B65" s="53"/>
      <c r="C65" s="46"/>
      <c r="D65" s="25">
        <f>+D63+D62+D59+D54+D45</f>
        <v>0</v>
      </c>
      <c r="E65" s="25">
        <f t="shared" ref="E65:I65" si="8">+E63+E62+E59+E54+E45</f>
        <v>0</v>
      </c>
      <c r="F65" s="25">
        <f t="shared" si="8"/>
        <v>0</v>
      </c>
      <c r="G65" s="25">
        <f t="shared" si="8"/>
        <v>0</v>
      </c>
      <c r="H65" s="25">
        <f t="shared" si="8"/>
        <v>0</v>
      </c>
      <c r="I65" s="25">
        <f t="shared" si="8"/>
        <v>0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52" t="s">
        <v>67</v>
      </c>
      <c r="B67" s="53"/>
      <c r="C67" s="46"/>
      <c r="D67" s="25">
        <f>+D68</f>
        <v>0</v>
      </c>
      <c r="E67" s="25">
        <f t="shared" ref="E67:I67" si="9">+E68</f>
        <v>0</v>
      </c>
      <c r="F67" s="25">
        <f t="shared" si="9"/>
        <v>0</v>
      </c>
      <c r="G67" s="25">
        <f t="shared" si="9"/>
        <v>0</v>
      </c>
      <c r="H67" s="25">
        <f t="shared" si="9"/>
        <v>0</v>
      </c>
      <c r="I67" s="25">
        <f t="shared" si="9"/>
        <v>0</v>
      </c>
    </row>
    <row r="68" spans="1:9" x14ac:dyDescent="0.25">
      <c r="A68" s="7"/>
      <c r="B68" s="28" t="s">
        <v>68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52" t="s">
        <v>69</v>
      </c>
      <c r="B70" s="53"/>
      <c r="C70" s="46"/>
      <c r="D70" s="25">
        <f>+D40+D65+D67</f>
        <v>60168784</v>
      </c>
      <c r="E70" s="25">
        <f t="shared" ref="E70:I70" si="10">+E40+E65+E67</f>
        <v>0</v>
      </c>
      <c r="F70" s="25">
        <f t="shared" si="10"/>
        <v>60168784</v>
      </c>
      <c r="G70" s="25">
        <f t="shared" si="10"/>
        <v>12210189</v>
      </c>
      <c r="H70" s="25">
        <f t="shared" si="10"/>
        <v>9969968</v>
      </c>
      <c r="I70" s="25">
        <f t="shared" si="10"/>
        <v>50198816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45" t="s">
        <v>70</v>
      </c>
      <c r="C72" s="46"/>
      <c r="D72" s="5"/>
      <c r="E72" s="5"/>
      <c r="F72" s="5"/>
      <c r="G72" s="5"/>
      <c r="H72" s="5"/>
      <c r="I72" s="6"/>
    </row>
    <row r="73" spans="1:9" x14ac:dyDescent="0.25">
      <c r="A73" s="7"/>
      <c r="B73" s="43" t="s">
        <v>71</v>
      </c>
      <c r="C73" s="44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43" t="s">
        <v>72</v>
      </c>
      <c r="C74" s="44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45" t="s">
        <v>73</v>
      </c>
      <c r="C76" s="46"/>
      <c r="D76" s="26">
        <f>+D73+D74</f>
        <v>0</v>
      </c>
      <c r="E76" s="26">
        <f t="shared" ref="E76:I76" si="11">+E73+E74</f>
        <v>0</v>
      </c>
      <c r="F76" s="26">
        <f t="shared" si="11"/>
        <v>0</v>
      </c>
      <c r="G76" s="26">
        <f t="shared" si="11"/>
        <v>0</v>
      </c>
      <c r="H76" s="26">
        <f t="shared" si="11"/>
        <v>0</v>
      </c>
      <c r="I76" s="26">
        <f t="shared" si="11"/>
        <v>0</v>
      </c>
    </row>
    <row r="77" spans="1:9" ht="15.75" thickBot="1" x14ac:dyDescent="0.3">
      <c r="A77" s="13"/>
      <c r="B77" s="41"/>
      <c r="C77" s="42"/>
      <c r="D77" s="14"/>
      <c r="E77" s="14"/>
      <c r="F77" s="14"/>
      <c r="G77" s="14"/>
      <c r="H77" s="14"/>
      <c r="I77" s="17"/>
    </row>
  </sheetData>
  <mergeCells count="42"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36:C36"/>
    <mergeCell ref="A1:I1"/>
    <mergeCell ref="A2:I2"/>
    <mergeCell ref="A3:I3"/>
    <mergeCell ref="A4:I4"/>
    <mergeCell ref="I5:I6"/>
    <mergeCell ref="A5:C6"/>
    <mergeCell ref="D5:H5"/>
    <mergeCell ref="B27:C27"/>
    <mergeCell ref="A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2017-09-22T21:38:48Z</dcterms:modified>
</cp:coreProperties>
</file>